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estPITB\Desktop\"/>
    </mc:Choice>
  </mc:AlternateContent>
  <bookViews>
    <workbookView xWindow="0" yWindow="0" windowWidth="14676" windowHeight="9024"/>
  </bookViews>
  <sheets>
    <sheet name="Customer Payment" sheetId="2" r:id="rId1"/>
    <sheet name="Parameter" sheetId="1" r:id="rId2"/>
  </sheets>
  <calcPr calcId="162913"/>
</workbook>
</file>

<file path=xl/calcChain.xml><?xml version="1.0" encoding="utf-8"?>
<calcChain xmlns="http://schemas.openxmlformats.org/spreadsheetml/2006/main">
  <c r="B7" i="2" l="1"/>
  <c r="B5" i="2"/>
  <c r="B6" i="2" s="1"/>
</calcChain>
</file>

<file path=xl/sharedStrings.xml><?xml version="1.0" encoding="utf-8"?>
<sst xmlns="http://schemas.openxmlformats.org/spreadsheetml/2006/main" count="196" uniqueCount="120">
  <si>
    <t>Vehicle Type</t>
  </si>
  <si>
    <t>Vehicle Price</t>
  </si>
  <si>
    <t>Insurance Rate</t>
  </si>
  <si>
    <t>Equity Participation</t>
  </si>
  <si>
    <t>2 Wheeler Loan Cap</t>
  </si>
  <si>
    <t>3 Wheeler Loan Cap</t>
  </si>
  <si>
    <t>2 Wheeler Subsidy</t>
  </si>
  <si>
    <t>3 Wheeler Subsidy</t>
  </si>
  <si>
    <t>2 Wheeler Tenor (Months)</t>
  </si>
  <si>
    <t>3 Wheeler Tenor (Months)</t>
  </si>
  <si>
    <t>2-Wheeler</t>
  </si>
  <si>
    <t>3-Wheeler</t>
  </si>
  <si>
    <t>Parameter</t>
  </si>
  <si>
    <t>Value</t>
  </si>
  <si>
    <t>Vehicle Variant</t>
  </si>
  <si>
    <t>Customer Payment</t>
  </si>
  <si>
    <t>Total Downpayment</t>
  </si>
  <si>
    <t>Legal Stamping Charges</t>
  </si>
  <si>
    <t>Vehicle Registration (Tentative)</t>
  </si>
  <si>
    <t>At actual will be the part of Downpayment</t>
  </si>
  <si>
    <t>Tentative Monthly Installment</t>
  </si>
  <si>
    <t>Amount</t>
  </si>
  <si>
    <t>Model</t>
  </si>
  <si>
    <t>PAK STARAUTOMOBILE (PVT.)LTD</t>
  </si>
  <si>
    <t>Company</t>
  </si>
  <si>
    <t>HUAGUAN NEW ENERGY RESOURCES (PVT) LTD</t>
  </si>
  <si>
    <t>TEZMO MOTORS (PVT) LIMITED</t>
  </si>
  <si>
    <t>NOVA MOBILITY</t>
  </si>
  <si>
    <t>SAZGAR ENGINEERING WORKS LTD.</t>
  </si>
  <si>
    <t>EIFFEL INDUSTRIES LIMITED</t>
  </si>
  <si>
    <t>PAKZON ELECTRIC MOTORS (PVT) LTD</t>
  </si>
  <si>
    <t>MS JAGUAR ELECTRIC BIKES MS Automobiles (pvt)Ltd.</t>
  </si>
  <si>
    <t>VITALITY ELECTRIC VEHICLES</t>
  </si>
  <si>
    <t>CMC Motor Company Pvt.LTD. Sadiqabad</t>
  </si>
  <si>
    <t>RAVIAUTO SUNDER (PVT) LTD</t>
  </si>
  <si>
    <t>NOVA MOBILITY (PVT) LTD</t>
  </si>
  <si>
    <t>PAK STAR AUTOMOBILE (PVT.)LTD.</t>
  </si>
  <si>
    <t>CROWN BENLING (PVT) LTD</t>
  </si>
  <si>
    <t>CHANG JIANG INDUSTRIAL COMPANY (SMC-PVT)</t>
  </si>
  <si>
    <t>FUSION ENGINEERING PVT LTD</t>
  </si>
  <si>
    <t>JOLTA ELECTRIC PVT LTD</t>
  </si>
  <si>
    <t>ZONG FA NEW ENERGY (PVT) LIMITED</t>
  </si>
  <si>
    <t>EV TECHNOLOGIES PVT LTD</t>
  </si>
  <si>
    <t>E Turbo (PVT) LTD.</t>
  </si>
  <si>
    <t>UNITED AUTO INDUSTRIES (PVT) LTD.</t>
  </si>
  <si>
    <t>Voltix Cargo Loader (Rs. 665,000)</t>
  </si>
  <si>
    <t>E-cab TukTuk Rickshaw (Rs. 895,000)</t>
  </si>
  <si>
    <t xml:space="preserve">Tez Raftar 1800Watt (Rs. 800,000) </t>
  </si>
  <si>
    <t>Ricky 3000W (Rs. 1,050,000)</t>
  </si>
  <si>
    <t>Ecodost ECV350 (Rs. 1,000,000)</t>
  </si>
  <si>
    <t>Ecodost Electric Rickshaw (Rs. 1,200,000)</t>
  </si>
  <si>
    <t>Deluxe  (90 Ah) (Rs. 1,100,000)</t>
  </si>
  <si>
    <t>Deluxe (125Ah) (Rs. 1,270,000)</t>
  </si>
  <si>
    <t>Shuttle (90Ah) (Rs. 1,160,000)</t>
  </si>
  <si>
    <t>Shuttle (125Ah) (Rs. 1,330,000)</t>
  </si>
  <si>
    <t>Tempo Electric Loader (90Ah) (Rs. 1,120,000)</t>
  </si>
  <si>
    <t>Tempo Electric Loader (125Ah) (Rs. 1,250,000)</t>
  </si>
  <si>
    <t>Road Prince E-Go-2 (RPEV-1500W)  (Rs. 250,000)</t>
  </si>
  <si>
    <t>Yadea M3H (Rs. 250,000)</t>
  </si>
  <si>
    <t>T5 (Rs. 285,000)</t>
  </si>
  <si>
    <t>YADEA VELAX (Rs. 490,000)</t>
  </si>
  <si>
    <t>PE 70L (Rs. 244,900)</t>
  </si>
  <si>
    <t>PE 70L SE (Rs. 282,900)</t>
  </si>
  <si>
    <t>PE 100L (Rs. 244,900)</t>
  </si>
  <si>
    <t>PE 100L SE (Rs. 291,900)</t>
  </si>
  <si>
    <t>MS JAGUAR BOLT (Rs. 234,900)</t>
  </si>
  <si>
    <t>MS JAGUAR M1 (Rs. 259,900)</t>
  </si>
  <si>
    <t>MS JAGUAR E-70 (Rs. 239,900)</t>
  </si>
  <si>
    <t>MS JAGUAR E-70 SUPREME (Rs. 246,900)</t>
  </si>
  <si>
    <t>MS JAGUAR E-125 (Rs.349,900)</t>
  </si>
  <si>
    <t>RETRO  (Rs. 225,000)</t>
  </si>
  <si>
    <t>VELOCITY (Rs. 249,000)</t>
  </si>
  <si>
    <t>EV-T20 (Rs. 250,000)</t>
  </si>
  <si>
    <t>EV Pro (Rs. 275,000)</t>
  </si>
  <si>
    <t>OMIGO (Rs. 249,900)</t>
  </si>
  <si>
    <t>LIZA (Rs. 215,000)</t>
  </si>
  <si>
    <t>GALAXY (Rs. 220,000)</t>
  </si>
  <si>
    <t>IBEX (Rs. 230,000)</t>
  </si>
  <si>
    <t>SPEEDO (Rs. 235,000)</t>
  </si>
  <si>
    <t>CHEETAH (Rs. 240,000)</t>
  </si>
  <si>
    <t>ECODOST ED70 Electric Bike (Rs. 220,000)</t>
  </si>
  <si>
    <t>Fairy (Electric Scooter) (Rs. 210,000)</t>
  </si>
  <si>
    <t>Knight Rider-Lite (Rs. 250,000)</t>
  </si>
  <si>
    <t>Champion Lite (Rs. 250,000)</t>
  </si>
  <si>
    <t>Champion (Rs. 280,000)</t>
  </si>
  <si>
    <t>Champion Pro (Rs. 320,000)</t>
  </si>
  <si>
    <t>N21 (Rs. 245,000)</t>
  </si>
  <si>
    <t>C200 (Rs. 230,000)</t>
  </si>
  <si>
    <t>N-300 (Rs. 240,000)</t>
  </si>
  <si>
    <t>E90 (Rs. 250,000)</t>
  </si>
  <si>
    <t>EVEE GENZ Pro X (Rs. 250,000)</t>
  </si>
  <si>
    <t>JE- 70L (Rs. 237,900)</t>
  </si>
  <si>
    <t>JE- 70L-SE (Rs. 279,900)</t>
  </si>
  <si>
    <t>JE- 100L (Rs. 242,900)</t>
  </si>
  <si>
    <t>JE-100L-SE (Rs. 289,900)</t>
  </si>
  <si>
    <t>ZF125E3000 (Rs. 510,000)</t>
  </si>
  <si>
    <t>ZF70E2000 (Rs. 335,000)</t>
  </si>
  <si>
    <t>ZF70E1500 (Rs. 229,000)</t>
  </si>
  <si>
    <t>ZFY1-1500 (Rs. 238,000)</t>
  </si>
  <si>
    <t>EV 1 (Rs. 207,050)</t>
  </si>
  <si>
    <t>EV 500 (Rs. 554,490)</t>
  </si>
  <si>
    <t>United EV Bullet 2000-W (Rs. 250,000)</t>
  </si>
  <si>
    <t>United EV Bullet Pro 2000-W (Rs. 260,000)</t>
  </si>
  <si>
    <t>United EV Bullet Max 2000-W (Rs. 280,000)</t>
  </si>
  <si>
    <t>United EV Bullet Ultimate 2000-W (Rs. 315,000)</t>
  </si>
  <si>
    <t>United EV Bullet Swap Pro 2000-W (Rs. 385,000)</t>
  </si>
  <si>
    <t>United EV Bullet Swap Max 2000-W (Rs. 410,000)</t>
  </si>
  <si>
    <t>United EV Sharp 1500-W (Rs. 249,000)</t>
  </si>
  <si>
    <t>E-Turbo EVO (Rs. 484,000)</t>
  </si>
  <si>
    <t>E-Turbo Warrior (Rs. 473,000)</t>
  </si>
  <si>
    <t>E-Turbo Warrior200KM (Rs. 577,000)</t>
  </si>
  <si>
    <t>E-Turbo ECO (Rs. 201,000)</t>
  </si>
  <si>
    <t>E-Turbo ECO PRO (Rs. 216,000)</t>
  </si>
  <si>
    <t>E-Turbo THUNDER BOLT (Rs. 381,000)</t>
  </si>
  <si>
    <t>EV 125 (Rs. 250,000)</t>
  </si>
  <si>
    <t>ECODOST ED100 (Road Ranger) (Rs.250,000)</t>
  </si>
  <si>
    <t>Metro E-Vehicle (M6-Empower) (Rs. 250,000)</t>
  </si>
  <si>
    <t>Metro E-Vehicle (Thrill)  (Rs. 245,000)</t>
  </si>
  <si>
    <t>OKT (Rs. 248,500)</t>
  </si>
  <si>
    <t xml:space="preserve">Tentative Calculator (Actual Instalment plans will be shared by the banks at the time of loan dispurcment)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</si>
</sst>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/>
    <xf numFmtId="165" fontId="0" fillId="0" borderId="0" xfId="0" applyNumberFormat="1"/>
    <xf numFmtId="0" fontId="0" fillId="0" borderId="1" xfId="0" applyBorder="1"/>
    <xf numFmtId="165" fontId="0" fillId="0" borderId="1" xfId="1" applyNumberFormat="1" applyFont="1" applyBorder="1"/>
    <xf numFmtId="0" fontId="0" fillId="0" borderId="2" xfId="0" applyBorder="1"/>
    <xf numFmtId="0" fontId="2" fillId="0" borderId="3" xfId="0" applyFont="1" applyBorder="1"/>
    <xf numFmtId="9" fontId="0" fillId="0" borderId="1" xfId="0" applyNumberFormat="1" applyBorder="1"/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9" fontId="0" fillId="0" borderId="2" xfId="0" applyNumberForma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5" xfId="0" applyBorder="1"/>
    <xf numFmtId="165" fontId="0" fillId="0" borderId="6" xfId="1" applyNumberFormat="1" applyFont="1" applyBorder="1"/>
    <xf numFmtId="0" fontId="0" fillId="0" borderId="9" xfId="0" applyBorder="1"/>
    <xf numFmtId="165" fontId="0" fillId="0" borderId="10" xfId="1" applyNumberFormat="1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Fill="1" applyBorder="1"/>
    <xf numFmtId="3" fontId="0" fillId="0" borderId="6" xfId="0" applyNumberFormat="1" applyFill="1" applyBorder="1" applyAlignment="1">
      <alignment vertical="center"/>
    </xf>
    <xf numFmtId="0" fontId="2" fillId="0" borderId="7" xfId="0" applyFont="1" applyFill="1" applyBorder="1"/>
    <xf numFmtId="3" fontId="0" fillId="0" borderId="8" xfId="0" applyNumberFormat="1" applyFill="1" applyBorder="1" applyAlignment="1">
      <alignment vertical="center"/>
    </xf>
    <xf numFmtId="0" fontId="0" fillId="2" borderId="11" xfId="0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B15" sqref="B15"/>
    </sheetView>
  </sheetViews>
  <sheetFormatPr defaultColWidth="50.6640625" defaultRowHeight="14.4" x14ac:dyDescent="0.3"/>
  <sheetData>
    <row r="1" spans="1:6" x14ac:dyDescent="0.3">
      <c r="A1" s="33" t="s">
        <v>119</v>
      </c>
      <c r="B1" s="33"/>
    </row>
    <row r="2" spans="1:6" x14ac:dyDescent="0.3">
      <c r="A2" s="20" t="s">
        <v>14</v>
      </c>
      <c r="B2" s="20" t="s">
        <v>71</v>
      </c>
    </row>
    <row r="3" spans="1:6" ht="15" thickBot="1" x14ac:dyDescent="0.35"/>
    <row r="4" spans="1:6" ht="15" thickBot="1" x14ac:dyDescent="0.35">
      <c r="A4" s="7" t="s">
        <v>15</v>
      </c>
      <c r="B4" s="12" t="s">
        <v>21</v>
      </c>
      <c r="F4" s="3"/>
    </row>
    <row r="5" spans="1:6" x14ac:dyDescent="0.3">
      <c r="A5" s="16" t="s">
        <v>3</v>
      </c>
      <c r="B5" s="17">
        <f>MAX(0, MAX(VLOOKUP(B2,Parameter!B2:D75,2,FALSE)*Parameter!B79, VLOOKUP(B2,Parameter!B2:D75,2,FALSE) - IF(VLOOKUP(B2,Parameter!B2:D75,3,FALSE)="2-Wheeler",Parameter!B80,Parameter!B81)) - IF(VLOOKUP(B2,Parameter!B2:D75,3,FALSE)="2-Wheeler",Parameter!B82,Parameter!B83))</f>
        <v>0</v>
      </c>
    </row>
    <row r="6" spans="1:6" x14ac:dyDescent="0.3">
      <c r="A6" s="14" t="s">
        <v>16</v>
      </c>
      <c r="B6" s="15">
        <f>B5 + (VLOOKUP(B2,Parameter!B2:D75,2,FALSE)*Parameter!B78)</f>
        <v>4980</v>
      </c>
    </row>
    <row r="7" spans="1:6" x14ac:dyDescent="0.3">
      <c r="A7" s="14" t="s">
        <v>20</v>
      </c>
      <c r="B7" s="15">
        <f>((VLOOKUP(B2,Parameter!B2:D75,2,FALSE) - MAX(VLOOKUP(B2,Parameter!B2:D75,2,FALSE)*Parameter!B79, VLOOKUP(B2,Parameter!B2:D75,2,FALSE) - IF(VLOOKUP(B2,Parameter!B2:D75,3,FALSE)="2-Wheeler", Parameter!B80, Parameter!B81))) + (VLOOKUP(B2,Parameter!B2:D75,2,FALSE)*Parameter!B78*(IF(VLOOKUP(B2,Parameter!B2:D75,3,FALSE)="2-Wheeler",Parameter!B84,Parameter!B85)/12))*0.9) / IF(VLOOKUP(B2,Parameter!B2:D75,3,FALSE)="2-Wheeler",Parameter!B84,Parameter!B85)</f>
        <v>8673.5</v>
      </c>
    </row>
    <row r="8" spans="1:6" x14ac:dyDescent="0.3">
      <c r="A8" s="29" t="s">
        <v>17</v>
      </c>
      <c r="B8" s="30" t="s">
        <v>19</v>
      </c>
    </row>
    <row r="9" spans="1:6" ht="15" thickBot="1" x14ac:dyDescent="0.35">
      <c r="A9" s="31" t="s">
        <v>18</v>
      </c>
      <c r="B9" s="32" t="s">
        <v>19</v>
      </c>
    </row>
  </sheetData>
  <mergeCells count="1">
    <mergeCell ref="A1:B1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Parameter!$B$2:$B$75</xm:f>
          </x14:formula1>
          <xm:sqref>B2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"/>
  <sheetViews>
    <sheetView topLeftCell="A31" zoomScale="85" zoomScaleNormal="85" workbookViewId="0">
      <selection activeCell="F43" sqref="F43"/>
    </sheetView>
  </sheetViews>
  <sheetFormatPr defaultRowHeight="14.4" x14ac:dyDescent="0.3"/>
  <cols>
    <col min="1" max="1" width="49.5546875" bestFit="1" customWidth="1"/>
    <col min="2" max="2" width="45.77734375" customWidth="1"/>
    <col min="3" max="3" width="12.5546875" bestFit="1" customWidth="1"/>
    <col min="4" max="4" width="12.44140625" bestFit="1" customWidth="1"/>
    <col min="6" max="6" width="34.88671875" customWidth="1"/>
    <col min="7" max="7" width="39.33203125" bestFit="1" customWidth="1"/>
  </cols>
  <sheetData>
    <row r="1" spans="1:6" x14ac:dyDescent="0.3">
      <c r="A1" s="19" t="s">
        <v>24</v>
      </c>
      <c r="B1" s="19" t="s">
        <v>22</v>
      </c>
      <c r="C1" s="19" t="s">
        <v>1</v>
      </c>
      <c r="D1" s="19" t="s">
        <v>0</v>
      </c>
      <c r="F1" s="2"/>
    </row>
    <row r="2" spans="1:6" ht="15.6" x14ac:dyDescent="0.3">
      <c r="A2" s="24" t="s">
        <v>23</v>
      </c>
      <c r="B2" s="21" t="s">
        <v>47</v>
      </c>
      <c r="C2" s="5">
        <v>800000</v>
      </c>
      <c r="D2" s="4" t="s">
        <v>11</v>
      </c>
    </row>
    <row r="3" spans="1:6" ht="15.6" x14ac:dyDescent="0.3">
      <c r="A3" s="26" t="s">
        <v>25</v>
      </c>
      <c r="B3" s="21" t="s">
        <v>45</v>
      </c>
      <c r="C3" s="5">
        <v>665000</v>
      </c>
      <c r="D3" s="4" t="s">
        <v>11</v>
      </c>
    </row>
    <row r="4" spans="1:6" ht="15.6" x14ac:dyDescent="0.3">
      <c r="A4" s="26"/>
      <c r="B4" s="21" t="s">
        <v>46</v>
      </c>
      <c r="C4" s="5">
        <v>895000</v>
      </c>
      <c r="D4" s="4" t="s">
        <v>11</v>
      </c>
    </row>
    <row r="5" spans="1:6" ht="15.6" x14ac:dyDescent="0.3">
      <c r="A5" s="24" t="s">
        <v>26</v>
      </c>
      <c r="B5" s="22" t="s">
        <v>48</v>
      </c>
      <c r="C5" s="5">
        <v>1050000</v>
      </c>
      <c r="D5" s="4" t="s">
        <v>11</v>
      </c>
    </row>
    <row r="6" spans="1:6" ht="15.6" x14ac:dyDescent="0.3">
      <c r="A6" s="26" t="s">
        <v>27</v>
      </c>
      <c r="B6" s="21" t="s">
        <v>49</v>
      </c>
      <c r="C6" s="5">
        <v>1000000</v>
      </c>
      <c r="D6" s="4" t="s">
        <v>11</v>
      </c>
    </row>
    <row r="7" spans="1:6" ht="15.6" x14ac:dyDescent="0.3">
      <c r="A7" s="26"/>
      <c r="B7" s="23" t="s">
        <v>50</v>
      </c>
      <c r="C7" s="5">
        <v>1200000</v>
      </c>
      <c r="D7" s="4" t="s">
        <v>11</v>
      </c>
    </row>
    <row r="8" spans="1:6" ht="15.6" x14ac:dyDescent="0.3">
      <c r="A8" s="25" t="s">
        <v>28</v>
      </c>
      <c r="B8" s="23" t="s">
        <v>51</v>
      </c>
      <c r="C8" s="5">
        <v>1100000</v>
      </c>
      <c r="D8" s="4" t="s">
        <v>11</v>
      </c>
    </row>
    <row r="9" spans="1:6" ht="15.6" x14ac:dyDescent="0.3">
      <c r="A9" s="25"/>
      <c r="B9" s="23" t="s">
        <v>52</v>
      </c>
      <c r="C9" s="5">
        <v>1270000</v>
      </c>
      <c r="D9" s="4" t="s">
        <v>11</v>
      </c>
    </row>
    <row r="10" spans="1:6" ht="15.6" x14ac:dyDescent="0.3">
      <c r="A10" s="25"/>
      <c r="B10" s="23" t="s">
        <v>53</v>
      </c>
      <c r="C10" s="5">
        <v>1160000</v>
      </c>
      <c r="D10" s="4" t="s">
        <v>11</v>
      </c>
    </row>
    <row r="11" spans="1:6" ht="15.6" x14ac:dyDescent="0.3">
      <c r="A11" s="25"/>
      <c r="B11" s="23" t="s">
        <v>54</v>
      </c>
      <c r="C11" s="5">
        <v>1330000</v>
      </c>
      <c r="D11" s="4" t="s">
        <v>11</v>
      </c>
    </row>
    <row r="12" spans="1:6" ht="15.6" x14ac:dyDescent="0.3">
      <c r="A12" s="25"/>
      <c r="B12" s="23" t="s">
        <v>55</v>
      </c>
      <c r="C12" s="5">
        <v>1120000</v>
      </c>
      <c r="D12" s="4" t="s">
        <v>11</v>
      </c>
    </row>
    <row r="13" spans="1:6" ht="15.6" x14ac:dyDescent="0.3">
      <c r="A13" s="25"/>
      <c r="B13" s="23" t="s">
        <v>56</v>
      </c>
      <c r="C13" s="5">
        <v>1250000</v>
      </c>
      <c r="D13" s="4" t="s">
        <v>11</v>
      </c>
    </row>
    <row r="14" spans="1:6" ht="15.6" x14ac:dyDescent="0.3">
      <c r="A14" s="26" t="s">
        <v>29</v>
      </c>
      <c r="B14" s="23" t="s">
        <v>57</v>
      </c>
      <c r="C14" s="5">
        <v>250000</v>
      </c>
      <c r="D14" s="4" t="s">
        <v>10</v>
      </c>
    </row>
    <row r="15" spans="1:6" ht="15.6" x14ac:dyDescent="0.3">
      <c r="A15" s="26"/>
      <c r="B15" s="23" t="s">
        <v>58</v>
      </c>
      <c r="C15" s="5">
        <v>250000</v>
      </c>
      <c r="D15" s="4" t="s">
        <v>10</v>
      </c>
    </row>
    <row r="16" spans="1:6" ht="15.6" x14ac:dyDescent="0.3">
      <c r="A16" s="26"/>
      <c r="B16" s="23" t="s">
        <v>59</v>
      </c>
      <c r="C16" s="5">
        <v>285000</v>
      </c>
      <c r="D16" s="4" t="s">
        <v>10</v>
      </c>
    </row>
    <row r="17" spans="1:4" ht="15.6" x14ac:dyDescent="0.3">
      <c r="A17" s="26"/>
      <c r="B17" s="23" t="s">
        <v>60</v>
      </c>
      <c r="C17" s="5">
        <v>490000</v>
      </c>
      <c r="D17" s="4" t="s">
        <v>10</v>
      </c>
    </row>
    <row r="18" spans="1:4" ht="15.6" x14ac:dyDescent="0.3">
      <c r="A18" s="26" t="s">
        <v>30</v>
      </c>
      <c r="B18" s="23" t="s">
        <v>61</v>
      </c>
      <c r="C18" s="5">
        <v>244900</v>
      </c>
      <c r="D18" s="4" t="s">
        <v>10</v>
      </c>
    </row>
    <row r="19" spans="1:4" ht="15.6" x14ac:dyDescent="0.3">
      <c r="A19" s="26"/>
      <c r="B19" s="23" t="s">
        <v>62</v>
      </c>
      <c r="C19" s="5">
        <v>282900</v>
      </c>
      <c r="D19" s="4" t="s">
        <v>10</v>
      </c>
    </row>
    <row r="20" spans="1:4" ht="15.6" x14ac:dyDescent="0.3">
      <c r="A20" s="26"/>
      <c r="B20" s="23" t="s">
        <v>63</v>
      </c>
      <c r="C20" s="5">
        <v>244900</v>
      </c>
      <c r="D20" s="4" t="s">
        <v>10</v>
      </c>
    </row>
    <row r="21" spans="1:4" ht="15.6" x14ac:dyDescent="0.3">
      <c r="A21" s="26"/>
      <c r="B21" s="23" t="s">
        <v>64</v>
      </c>
      <c r="C21" s="5">
        <v>291900</v>
      </c>
      <c r="D21" s="4" t="s">
        <v>10</v>
      </c>
    </row>
    <row r="22" spans="1:4" ht="15.6" x14ac:dyDescent="0.3">
      <c r="A22" s="28" t="s">
        <v>31</v>
      </c>
      <c r="B22" s="23" t="s">
        <v>65</v>
      </c>
      <c r="C22" s="5">
        <v>234900</v>
      </c>
      <c r="D22" s="4" t="s">
        <v>10</v>
      </c>
    </row>
    <row r="23" spans="1:4" ht="15.6" x14ac:dyDescent="0.3">
      <c r="A23" s="28"/>
      <c r="B23" s="23" t="s">
        <v>66</v>
      </c>
      <c r="C23" s="5">
        <v>259900</v>
      </c>
      <c r="D23" s="4" t="s">
        <v>10</v>
      </c>
    </row>
    <row r="24" spans="1:4" ht="15.6" x14ac:dyDescent="0.3">
      <c r="A24" s="28"/>
      <c r="B24" s="23" t="s">
        <v>67</v>
      </c>
      <c r="C24" s="5">
        <v>239900</v>
      </c>
      <c r="D24" s="4" t="s">
        <v>10</v>
      </c>
    </row>
    <row r="25" spans="1:4" ht="15.6" x14ac:dyDescent="0.3">
      <c r="A25" s="28"/>
      <c r="B25" s="23" t="s">
        <v>68</v>
      </c>
      <c r="C25" s="5">
        <v>246900</v>
      </c>
      <c r="D25" s="4" t="s">
        <v>10</v>
      </c>
    </row>
    <row r="26" spans="1:4" ht="15.6" x14ac:dyDescent="0.3">
      <c r="A26" s="28"/>
      <c r="B26" s="23" t="s">
        <v>69</v>
      </c>
      <c r="C26" s="5">
        <v>349900</v>
      </c>
      <c r="D26" s="4" t="s">
        <v>10</v>
      </c>
    </row>
    <row r="27" spans="1:4" ht="15.6" x14ac:dyDescent="0.3">
      <c r="A27" s="26" t="s">
        <v>32</v>
      </c>
      <c r="B27" s="23" t="s">
        <v>70</v>
      </c>
      <c r="C27" s="5">
        <v>225000</v>
      </c>
      <c r="D27" s="4" t="s">
        <v>10</v>
      </c>
    </row>
    <row r="28" spans="1:4" ht="15.6" x14ac:dyDescent="0.3">
      <c r="A28" s="26"/>
      <c r="B28" s="23" t="s">
        <v>71</v>
      </c>
      <c r="C28" s="5">
        <v>249000</v>
      </c>
      <c r="D28" s="4" t="s">
        <v>10</v>
      </c>
    </row>
    <row r="29" spans="1:4" ht="15.6" x14ac:dyDescent="0.3">
      <c r="A29" s="26" t="s">
        <v>33</v>
      </c>
      <c r="B29" s="23" t="s">
        <v>72</v>
      </c>
      <c r="C29" s="5">
        <v>250000</v>
      </c>
      <c r="D29" s="4" t="s">
        <v>10</v>
      </c>
    </row>
    <row r="30" spans="1:4" ht="15.6" x14ac:dyDescent="0.3">
      <c r="A30" s="26"/>
      <c r="B30" s="23" t="s">
        <v>73</v>
      </c>
      <c r="C30" s="5">
        <v>275000</v>
      </c>
      <c r="D30" s="4" t="s">
        <v>10</v>
      </c>
    </row>
    <row r="31" spans="1:4" ht="15.6" x14ac:dyDescent="0.3">
      <c r="A31" s="26" t="s">
        <v>34</v>
      </c>
      <c r="B31" s="23" t="s">
        <v>118</v>
      </c>
      <c r="C31" s="5">
        <v>248500</v>
      </c>
      <c r="D31" s="4" t="s">
        <v>10</v>
      </c>
    </row>
    <row r="32" spans="1:4" ht="15.6" x14ac:dyDescent="0.3">
      <c r="A32" s="26"/>
      <c r="B32" s="23" t="s">
        <v>74</v>
      </c>
      <c r="C32" s="5">
        <v>249900</v>
      </c>
      <c r="D32" s="4" t="s">
        <v>10</v>
      </c>
    </row>
    <row r="33" spans="1:4" ht="15.6" x14ac:dyDescent="0.3">
      <c r="A33" s="26" t="s">
        <v>25</v>
      </c>
      <c r="B33" s="23" t="s">
        <v>75</v>
      </c>
      <c r="C33" s="5">
        <v>215000</v>
      </c>
      <c r="D33" s="4" t="s">
        <v>10</v>
      </c>
    </row>
    <row r="34" spans="1:4" ht="15.6" x14ac:dyDescent="0.3">
      <c r="A34" s="26"/>
      <c r="B34" s="23" t="s">
        <v>76</v>
      </c>
      <c r="C34" s="5">
        <v>220000</v>
      </c>
      <c r="D34" s="4" t="s">
        <v>10</v>
      </c>
    </row>
    <row r="35" spans="1:4" ht="15.6" x14ac:dyDescent="0.3">
      <c r="A35" s="26"/>
      <c r="B35" s="23" t="s">
        <v>77</v>
      </c>
      <c r="C35" s="5">
        <v>230000</v>
      </c>
      <c r="D35" s="4" t="s">
        <v>10</v>
      </c>
    </row>
    <row r="36" spans="1:4" ht="15.6" x14ac:dyDescent="0.3">
      <c r="A36" s="26"/>
      <c r="B36" s="23" t="s">
        <v>78</v>
      </c>
      <c r="C36" s="5">
        <v>235000</v>
      </c>
      <c r="D36" s="4" t="s">
        <v>10</v>
      </c>
    </row>
    <row r="37" spans="1:4" ht="15.6" x14ac:dyDescent="0.3">
      <c r="A37" s="26"/>
      <c r="B37" s="23" t="s">
        <v>79</v>
      </c>
      <c r="C37" s="5">
        <v>240000</v>
      </c>
      <c r="D37" s="4" t="s">
        <v>10</v>
      </c>
    </row>
    <row r="38" spans="1:4" ht="15.6" x14ac:dyDescent="0.3">
      <c r="A38" s="26" t="s">
        <v>35</v>
      </c>
      <c r="B38" s="23" t="s">
        <v>80</v>
      </c>
      <c r="C38" s="5">
        <v>220000</v>
      </c>
      <c r="D38" s="4" t="s">
        <v>10</v>
      </c>
    </row>
    <row r="39" spans="1:4" ht="15.6" x14ac:dyDescent="0.3">
      <c r="A39" s="26"/>
      <c r="B39" s="23" t="s">
        <v>115</v>
      </c>
      <c r="C39" s="5">
        <v>250000</v>
      </c>
      <c r="D39" s="4" t="s">
        <v>10</v>
      </c>
    </row>
    <row r="40" spans="1:4" ht="15.6" x14ac:dyDescent="0.3">
      <c r="A40" s="26" t="s">
        <v>36</v>
      </c>
      <c r="B40" s="23" t="s">
        <v>116</v>
      </c>
      <c r="C40" s="5">
        <v>250000</v>
      </c>
      <c r="D40" s="4" t="s">
        <v>10</v>
      </c>
    </row>
    <row r="41" spans="1:4" ht="15.6" x14ac:dyDescent="0.3">
      <c r="A41" s="26"/>
      <c r="B41" s="23" t="s">
        <v>117</v>
      </c>
      <c r="C41" s="5">
        <v>245000</v>
      </c>
      <c r="D41" s="4" t="s">
        <v>10</v>
      </c>
    </row>
    <row r="42" spans="1:4" ht="15.6" x14ac:dyDescent="0.3">
      <c r="A42" s="26" t="s">
        <v>37</v>
      </c>
      <c r="B42" s="23" t="s">
        <v>81</v>
      </c>
      <c r="C42" s="5">
        <v>210000</v>
      </c>
      <c r="D42" s="4" t="s">
        <v>10</v>
      </c>
    </row>
    <row r="43" spans="1:4" ht="15.6" x14ac:dyDescent="0.3">
      <c r="A43" s="26"/>
      <c r="B43" s="23" t="s">
        <v>82</v>
      </c>
      <c r="C43" s="5">
        <v>250000</v>
      </c>
      <c r="D43" s="4" t="s">
        <v>10</v>
      </c>
    </row>
    <row r="44" spans="1:4" ht="15.6" x14ac:dyDescent="0.3">
      <c r="A44" s="26"/>
      <c r="B44" s="23" t="s">
        <v>83</v>
      </c>
      <c r="C44" s="5">
        <v>250000</v>
      </c>
      <c r="D44" s="4" t="s">
        <v>10</v>
      </c>
    </row>
    <row r="45" spans="1:4" ht="15.6" x14ac:dyDescent="0.3">
      <c r="A45" s="26"/>
      <c r="B45" s="23" t="s">
        <v>84</v>
      </c>
      <c r="C45" s="5">
        <v>280000</v>
      </c>
      <c r="D45" s="4" t="s">
        <v>10</v>
      </c>
    </row>
    <row r="46" spans="1:4" ht="15.6" x14ac:dyDescent="0.3">
      <c r="A46" s="26"/>
      <c r="B46" s="23" t="s">
        <v>85</v>
      </c>
      <c r="C46" s="5">
        <v>320000</v>
      </c>
      <c r="D46" s="4" t="s">
        <v>10</v>
      </c>
    </row>
    <row r="47" spans="1:4" ht="15.6" x14ac:dyDescent="0.3">
      <c r="A47" s="26" t="s">
        <v>38</v>
      </c>
      <c r="B47" s="23" t="s">
        <v>86</v>
      </c>
      <c r="C47" s="5">
        <v>245000</v>
      </c>
      <c r="D47" s="4" t="s">
        <v>10</v>
      </c>
    </row>
    <row r="48" spans="1:4" ht="15.6" x14ac:dyDescent="0.3">
      <c r="A48" s="26"/>
      <c r="B48" s="23" t="s">
        <v>87</v>
      </c>
      <c r="C48" s="5">
        <v>230000</v>
      </c>
      <c r="D48" s="4" t="s">
        <v>10</v>
      </c>
    </row>
    <row r="49" spans="1:4" ht="15.6" x14ac:dyDescent="0.3">
      <c r="A49" s="26"/>
      <c r="B49" s="23" t="s">
        <v>88</v>
      </c>
      <c r="C49" s="5">
        <v>240000</v>
      </c>
      <c r="D49" s="4" t="s">
        <v>10</v>
      </c>
    </row>
    <row r="50" spans="1:4" ht="15.6" x14ac:dyDescent="0.3">
      <c r="A50" s="26"/>
      <c r="B50" s="23" t="s">
        <v>89</v>
      </c>
      <c r="C50" s="5">
        <v>250000</v>
      </c>
      <c r="D50" s="4" t="s">
        <v>10</v>
      </c>
    </row>
    <row r="51" spans="1:4" ht="15.6" x14ac:dyDescent="0.3">
      <c r="A51" s="18" t="s">
        <v>39</v>
      </c>
      <c r="B51" s="23" t="s">
        <v>90</v>
      </c>
      <c r="C51" s="5">
        <v>250000</v>
      </c>
      <c r="D51" s="4" t="s">
        <v>10</v>
      </c>
    </row>
    <row r="52" spans="1:4" ht="15.6" x14ac:dyDescent="0.3">
      <c r="A52" s="26" t="s">
        <v>40</v>
      </c>
      <c r="B52" s="23" t="s">
        <v>91</v>
      </c>
      <c r="C52" s="5">
        <v>237900</v>
      </c>
      <c r="D52" s="4" t="s">
        <v>10</v>
      </c>
    </row>
    <row r="53" spans="1:4" ht="15.6" x14ac:dyDescent="0.3">
      <c r="A53" s="26"/>
      <c r="B53" s="23" t="s">
        <v>92</v>
      </c>
      <c r="C53" s="5">
        <v>279900</v>
      </c>
      <c r="D53" s="4" t="s">
        <v>10</v>
      </c>
    </row>
    <row r="54" spans="1:4" ht="15.6" x14ac:dyDescent="0.3">
      <c r="A54" s="26"/>
      <c r="B54" s="23" t="s">
        <v>93</v>
      </c>
      <c r="C54" s="5">
        <v>242900</v>
      </c>
      <c r="D54" s="4" t="s">
        <v>10</v>
      </c>
    </row>
    <row r="55" spans="1:4" ht="15.6" x14ac:dyDescent="0.3">
      <c r="A55" s="26"/>
      <c r="B55" s="23" t="s">
        <v>94</v>
      </c>
      <c r="C55" s="5">
        <v>289900</v>
      </c>
      <c r="D55" s="4" t="s">
        <v>10</v>
      </c>
    </row>
    <row r="56" spans="1:4" ht="15.6" x14ac:dyDescent="0.3">
      <c r="A56" s="26" t="s">
        <v>41</v>
      </c>
      <c r="B56" s="23" t="s">
        <v>95</v>
      </c>
      <c r="C56" s="5">
        <v>510000</v>
      </c>
      <c r="D56" s="4" t="s">
        <v>10</v>
      </c>
    </row>
    <row r="57" spans="1:4" ht="15.6" x14ac:dyDescent="0.3">
      <c r="A57" s="26"/>
      <c r="B57" s="23" t="s">
        <v>96</v>
      </c>
      <c r="C57" s="5">
        <v>335000</v>
      </c>
      <c r="D57" s="4" t="s">
        <v>10</v>
      </c>
    </row>
    <row r="58" spans="1:4" ht="15.6" x14ac:dyDescent="0.3">
      <c r="A58" s="26"/>
      <c r="B58" s="23" t="s">
        <v>97</v>
      </c>
      <c r="C58" s="5">
        <v>229000</v>
      </c>
      <c r="D58" s="4" t="s">
        <v>10</v>
      </c>
    </row>
    <row r="59" spans="1:4" ht="15.6" x14ac:dyDescent="0.3">
      <c r="A59" s="26"/>
      <c r="B59" s="23" t="s">
        <v>98</v>
      </c>
      <c r="C59" s="5">
        <v>238000</v>
      </c>
      <c r="D59" s="4" t="s">
        <v>10</v>
      </c>
    </row>
    <row r="60" spans="1:4" ht="15.6" x14ac:dyDescent="0.3">
      <c r="A60" s="25" t="s">
        <v>42</v>
      </c>
      <c r="B60" s="23" t="s">
        <v>99</v>
      </c>
      <c r="C60" s="5">
        <v>207050</v>
      </c>
      <c r="D60" s="4" t="s">
        <v>10</v>
      </c>
    </row>
    <row r="61" spans="1:4" ht="15.6" x14ac:dyDescent="0.3">
      <c r="A61" s="25"/>
      <c r="B61" s="23" t="s">
        <v>100</v>
      </c>
      <c r="C61" s="5">
        <v>554490</v>
      </c>
      <c r="D61" s="4" t="s">
        <v>10</v>
      </c>
    </row>
    <row r="62" spans="1:4" ht="15.6" x14ac:dyDescent="0.3">
      <c r="A62" s="25"/>
      <c r="B62" s="23" t="s">
        <v>114</v>
      </c>
      <c r="C62" s="5">
        <v>250000</v>
      </c>
      <c r="D62" s="4" t="s">
        <v>10</v>
      </c>
    </row>
    <row r="63" spans="1:4" ht="18.75" customHeight="1" x14ac:dyDescent="0.3">
      <c r="A63" s="27" t="s">
        <v>43</v>
      </c>
      <c r="B63" s="23" t="s">
        <v>108</v>
      </c>
      <c r="C63" s="5">
        <v>484000</v>
      </c>
      <c r="D63" s="4" t="s">
        <v>10</v>
      </c>
    </row>
    <row r="64" spans="1:4" ht="15.6" x14ac:dyDescent="0.3">
      <c r="A64" s="27"/>
      <c r="B64" s="23" t="s">
        <v>109</v>
      </c>
      <c r="C64" s="5">
        <v>473000</v>
      </c>
      <c r="D64" s="4" t="s">
        <v>10</v>
      </c>
    </row>
    <row r="65" spans="1:9" ht="15.6" x14ac:dyDescent="0.3">
      <c r="A65" s="27"/>
      <c r="B65" s="23" t="s">
        <v>110</v>
      </c>
      <c r="C65" s="5">
        <v>577000</v>
      </c>
      <c r="D65" s="4" t="s">
        <v>10</v>
      </c>
    </row>
    <row r="66" spans="1:9" ht="15.6" x14ac:dyDescent="0.3">
      <c r="A66" s="27"/>
      <c r="B66" s="23" t="s">
        <v>111</v>
      </c>
      <c r="C66" s="5">
        <v>201000</v>
      </c>
      <c r="D66" s="4" t="s">
        <v>10</v>
      </c>
    </row>
    <row r="67" spans="1:9" ht="15.6" x14ac:dyDescent="0.3">
      <c r="A67" s="27"/>
      <c r="B67" s="23" t="s">
        <v>112</v>
      </c>
      <c r="C67" s="5">
        <v>216000</v>
      </c>
      <c r="D67" s="4" t="s">
        <v>10</v>
      </c>
    </row>
    <row r="68" spans="1:9" ht="15.6" x14ac:dyDescent="0.3">
      <c r="A68" s="27"/>
      <c r="B68" s="23" t="s">
        <v>113</v>
      </c>
      <c r="C68" s="5">
        <v>381000</v>
      </c>
      <c r="D68" s="4" t="s">
        <v>10</v>
      </c>
    </row>
    <row r="69" spans="1:9" ht="15.6" x14ac:dyDescent="0.3">
      <c r="A69" s="25" t="s">
        <v>44</v>
      </c>
      <c r="B69" s="23" t="s">
        <v>101</v>
      </c>
      <c r="C69" s="5">
        <v>250000</v>
      </c>
      <c r="D69" s="4" t="s">
        <v>10</v>
      </c>
    </row>
    <row r="70" spans="1:9" ht="15.6" x14ac:dyDescent="0.3">
      <c r="A70" s="25"/>
      <c r="B70" s="23" t="s">
        <v>102</v>
      </c>
      <c r="C70" s="5">
        <v>260000</v>
      </c>
      <c r="D70" s="4" t="s">
        <v>10</v>
      </c>
    </row>
    <row r="71" spans="1:9" ht="15.6" x14ac:dyDescent="0.3">
      <c r="A71" s="25"/>
      <c r="B71" s="23" t="s">
        <v>103</v>
      </c>
      <c r="C71" s="5">
        <v>280000</v>
      </c>
      <c r="D71" s="4" t="s">
        <v>10</v>
      </c>
    </row>
    <row r="72" spans="1:9" ht="15.6" x14ac:dyDescent="0.3">
      <c r="A72" s="25"/>
      <c r="B72" s="23" t="s">
        <v>104</v>
      </c>
      <c r="C72" s="5">
        <v>315000</v>
      </c>
      <c r="D72" s="4" t="s">
        <v>10</v>
      </c>
    </row>
    <row r="73" spans="1:9" ht="15.6" x14ac:dyDescent="0.3">
      <c r="A73" s="25"/>
      <c r="B73" s="23" t="s">
        <v>105</v>
      </c>
      <c r="C73" s="5">
        <v>385000</v>
      </c>
      <c r="D73" s="4" t="s">
        <v>10</v>
      </c>
    </row>
    <row r="74" spans="1:9" ht="15.6" x14ac:dyDescent="0.3">
      <c r="A74" s="25"/>
      <c r="B74" s="23" t="s">
        <v>106</v>
      </c>
      <c r="C74" s="5">
        <v>410000</v>
      </c>
      <c r="D74" s="4" t="s">
        <v>10</v>
      </c>
    </row>
    <row r="75" spans="1:9" ht="15.6" x14ac:dyDescent="0.3">
      <c r="A75" s="25"/>
      <c r="B75" s="23" t="s">
        <v>107</v>
      </c>
      <c r="C75" s="5">
        <v>249000</v>
      </c>
      <c r="D75" s="4" t="s">
        <v>10</v>
      </c>
    </row>
    <row r="76" spans="1:9" ht="15" thickBot="1" x14ac:dyDescent="0.35"/>
    <row r="77" spans="1:9" ht="15" thickBot="1" x14ac:dyDescent="0.35">
      <c r="A77" s="12" t="s">
        <v>12</v>
      </c>
      <c r="B77" s="13" t="s">
        <v>13</v>
      </c>
    </row>
    <row r="78" spans="1:9" x14ac:dyDescent="0.3">
      <c r="A78" s="6" t="s">
        <v>2</v>
      </c>
      <c r="B78" s="11">
        <v>0.02</v>
      </c>
      <c r="I78" s="3"/>
    </row>
    <row r="79" spans="1:9" x14ac:dyDescent="0.3">
      <c r="A79" s="4" t="s">
        <v>3</v>
      </c>
      <c r="B79" s="8">
        <v>0.2</v>
      </c>
      <c r="D79" s="1"/>
    </row>
    <row r="80" spans="1:9" x14ac:dyDescent="0.3">
      <c r="A80" s="9" t="s">
        <v>4</v>
      </c>
      <c r="B80" s="10">
        <v>200000</v>
      </c>
      <c r="E80" s="1"/>
    </row>
    <row r="81" spans="1:5" x14ac:dyDescent="0.3">
      <c r="A81" s="9" t="s">
        <v>5</v>
      </c>
      <c r="B81" s="10">
        <v>880000</v>
      </c>
      <c r="E81" s="1"/>
    </row>
    <row r="82" spans="1:5" x14ac:dyDescent="0.3">
      <c r="A82" s="9" t="s">
        <v>6</v>
      </c>
      <c r="B82" s="10">
        <v>50000</v>
      </c>
      <c r="E82" s="1"/>
    </row>
    <row r="83" spans="1:5" x14ac:dyDescent="0.3">
      <c r="A83" s="9" t="s">
        <v>7</v>
      </c>
      <c r="B83" s="10">
        <v>200000</v>
      </c>
      <c r="E83" s="1"/>
    </row>
    <row r="84" spans="1:5" x14ac:dyDescent="0.3">
      <c r="A84" s="9" t="s">
        <v>8</v>
      </c>
      <c r="B84" s="9">
        <v>24</v>
      </c>
      <c r="E84" s="1"/>
    </row>
    <row r="85" spans="1:5" x14ac:dyDescent="0.3">
      <c r="A85" s="9" t="s">
        <v>9</v>
      </c>
      <c r="B85" s="9">
        <v>36</v>
      </c>
      <c r="E85" s="1"/>
    </row>
  </sheetData>
  <mergeCells count="19">
    <mergeCell ref="A40:A41"/>
    <mergeCell ref="A3:A4"/>
    <mergeCell ref="A6:A7"/>
    <mergeCell ref="A8:A13"/>
    <mergeCell ref="A14:A17"/>
    <mergeCell ref="A18:A21"/>
    <mergeCell ref="A22:A26"/>
    <mergeCell ref="A27:A28"/>
    <mergeCell ref="A29:A30"/>
    <mergeCell ref="A31:A32"/>
    <mergeCell ref="A33:A37"/>
    <mergeCell ref="A38:A39"/>
    <mergeCell ref="A69:A75"/>
    <mergeCell ref="A42:A46"/>
    <mergeCell ref="A47:A50"/>
    <mergeCell ref="A52:A55"/>
    <mergeCell ref="A56:A59"/>
    <mergeCell ref="A60:A62"/>
    <mergeCell ref="A63:A68"/>
  </mergeCells>
  <dataValidations count="1">
    <dataValidation type="list" allowBlank="1" showInputMessage="1" showErrorMessage="1" sqref="G3">
      <formula1>$B$2:$B$75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Customer Payment</vt:lpstr>
      <vt:lpstr>Parameter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</dc:creator>
  <cp:lastModifiedBy>Ayaan Nisar</cp:lastModifiedBy>
  <dcterms:created xsi:type="dcterms:W3CDTF">2025-08-26T16:37:26Z</dcterms:created>
  <dcterms:modified xsi:type="dcterms:W3CDTF">2025-08-31T09:10:59Z</dcterms:modified>
</cp:coreProperties>
</file>